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75" windowHeight="92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<sst xmlns="http://schemas.openxmlformats.org/spreadsheetml/2006/main" count="30" uniqueCount="29">
  <si>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Materiaali</t>
  </si>
  <si>
    <t>Tuotekortti:</t>
  </si>
  <si>
    <t>Desing T-paita</t>
  </si>
  <si>
    <t>Trikoo</t>
  </si>
  <si>
    <t>Määrä</t>
  </si>
  <si>
    <t>yks</t>
  </si>
  <si>
    <t>e/yks</t>
  </si>
  <si>
    <t>e yht</t>
  </si>
  <si>
    <t>m</t>
  </si>
  <si>
    <t>kpl</t>
  </si>
  <si>
    <t>Yhteensä</t>
  </si>
  <si>
    <t>Työtunnit</t>
  </si>
  <si>
    <t>Suunnittelu</t>
  </si>
  <si>
    <t>Mallikappale</t>
  </si>
  <si>
    <t>h</t>
  </si>
  <si>
    <t>e</t>
  </si>
  <si>
    <t>Verollinen Mh</t>
  </si>
  <si>
    <t xml:space="preserve">  - alv</t>
  </si>
  <si>
    <t>Veroton MH</t>
  </si>
  <si>
    <t xml:space="preserve">  - mat. kulut</t>
  </si>
  <si>
    <t>Myyntikate</t>
  </si>
  <si>
    <t xml:space="preserve">  - työkust.</t>
  </si>
  <si>
    <t>Palkkakate</t>
  </si>
  <si>
    <t>Tuotehinnoittelu  1 kpl</t>
  </si>
  <si>
    <t>Työtunti:</t>
  </si>
  <si>
    <t>e/h</t>
  </si>
  <si>
    <t xml:space="preserve">  30*100/32,52</t>
  </si>
  <si>
    <t xml:space="preserve">     590 h * 24 e/h / 1000</t>
  </si>
  <si>
    <t xml:space="preserve">  16,07*100/32,52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</si>
</sst>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FF"/>
      </left>
      <right style="thin">
        <color rgb="FF0000FF"/>
      </right>
      <top style="thin">
        <color rgb="FF0000FF"/>
      </top>
      <bottom style="medium"/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medium"/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1" xfId="0" applyBorder="1" applyAlignment="1">
      <alignment horizontal="right"/>
    </xf>
    <xf numFmtId="4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250" zoomScaleNormal="250" zoomScalePageLayoutView="0" workbookViewId="0" topLeftCell="C1">
      <selection activeCell="D7" sqref="D7"/>
    </sheetView>
  </sheetViews>
  <sheetFormatPr defaultColWidth="9.140625" defaultRowHeight="15"/>
  <cols>
    <col min="1" max="1" width="14.8515625" style="0" customWidth="1"/>
    <col min="2" max="2" width="6.7109375" style="0" customWidth="1"/>
    <col min="3" max="3" width="5.7109375" style="0" customWidth="1"/>
    <col min="4" max="4" width="7.00390625" style="0" customWidth="1"/>
    <col min="6" max="6" width="3.140625" style="0" customWidth="1"/>
    <col min="7" max="7" width="13.28125" style="0" customWidth="1"/>
  </cols>
  <sheetData>
    <row r="1" spans="1:5" ht="15">
      <c r="A1" s="1" t="s">
        <v>1</v>
      </c>
      <c r="B1" t="s">
        <v>2</v>
      </c>
      <c r="D1">
        <v>1000</v>
      </c>
      <c r="E1" t="s">
        <v>9</v>
      </c>
    </row>
    <row r="3" spans="1:8" ht="15.75" thickBot="1">
      <c r="A3" s="5" t="s">
        <v>0</v>
      </c>
      <c r="B3" s="12" t="s">
        <v>4</v>
      </c>
      <c r="C3" s="5" t="s">
        <v>5</v>
      </c>
      <c r="D3" s="12" t="s">
        <v>6</v>
      </c>
      <c r="E3" s="12" t="s">
        <v>7</v>
      </c>
      <c r="G3" s="5" t="s">
        <v>11</v>
      </c>
      <c r="H3" s="5"/>
    </row>
    <row r="4" spans="1:8" ht="15">
      <c r="A4" s="6" t="s">
        <v>3</v>
      </c>
      <c r="B4" s="6">
        <f>D1*0.6</f>
        <v>600</v>
      </c>
      <c r="C4" s="6" t="s">
        <v>8</v>
      </c>
      <c r="D4" s="7">
        <v>3</v>
      </c>
      <c r="E4" s="8">
        <f>B4*D4</f>
        <v>1800</v>
      </c>
      <c r="G4" s="6" t="s">
        <v>12</v>
      </c>
      <c r="H4" s="6">
        <v>20</v>
      </c>
    </row>
    <row r="5" spans="1:8" ht="15">
      <c r="A5" s="6"/>
      <c r="B5" s="6"/>
      <c r="C5" s="6"/>
      <c r="D5" s="6"/>
      <c r="E5" s="8">
        <f>B5*D5</f>
        <v>0</v>
      </c>
      <c r="G5" s="6" t="s">
        <v>13</v>
      </c>
      <c r="H5" s="6">
        <v>8</v>
      </c>
    </row>
    <row r="6" spans="1:8" ht="15">
      <c r="A6" s="6"/>
      <c r="B6" s="6"/>
      <c r="C6" s="6"/>
      <c r="D6" s="7"/>
      <c r="E6" s="8">
        <f>B6*D6</f>
        <v>0</v>
      </c>
      <c r="G6" s="6"/>
      <c r="H6" s="6"/>
    </row>
    <row r="7" spans="1:8" ht="15">
      <c r="A7" s="6"/>
      <c r="B7" s="6"/>
      <c r="C7" s="6"/>
      <c r="D7" s="7"/>
      <c r="E7" s="8">
        <f>B7*D7</f>
        <v>0</v>
      </c>
      <c r="G7" s="6"/>
      <c r="H7" s="6"/>
    </row>
    <row r="8" spans="1:8" ht="15">
      <c r="A8" s="6"/>
      <c r="B8" s="6"/>
      <c r="C8" s="6"/>
      <c r="D8" s="7"/>
      <c r="E8" s="8">
        <f>B8*D8</f>
        <v>0</v>
      </c>
      <c r="G8" s="6"/>
      <c r="H8" s="6"/>
    </row>
    <row r="9" spans="1:8" ht="15">
      <c r="A9" s="6"/>
      <c r="B9" s="6"/>
      <c r="C9" s="6"/>
      <c r="D9" s="6"/>
      <c r="E9" s="8">
        <f>B9*D9</f>
        <v>0</v>
      </c>
      <c r="G9" s="6"/>
      <c r="H9" s="6"/>
    </row>
    <row r="10" spans="1:8" ht="15.75" thickBot="1">
      <c r="A10" s="9"/>
      <c r="B10" s="9"/>
      <c r="C10" s="9"/>
      <c r="D10" s="9"/>
      <c r="E10" s="14">
        <f>B10*D10</f>
        <v>0</v>
      </c>
      <c r="G10" s="9"/>
      <c r="H10" s="9"/>
    </row>
    <row r="11" spans="1:9" ht="15">
      <c r="A11" s="10" t="s">
        <v>10</v>
      </c>
      <c r="B11" s="10"/>
      <c r="C11" s="10"/>
      <c r="D11" s="10"/>
      <c r="E11" s="11">
        <f>SUM(E4:E10)</f>
        <v>1800</v>
      </c>
      <c r="F11" t="s">
        <v>15</v>
      </c>
      <c r="G11" s="10" t="s">
        <v>10</v>
      </c>
      <c r="H11" s="10">
        <f>SUM(H4:H10)</f>
        <v>28</v>
      </c>
      <c r="I11" t="s">
        <v>14</v>
      </c>
    </row>
    <row r="13" spans="1:9" ht="15">
      <c r="A13" t="s">
        <v>23</v>
      </c>
      <c r="G13" s="1" t="s">
        <v>24</v>
      </c>
      <c r="H13">
        <f>15*1.6</f>
        <v>24</v>
      </c>
      <c r="I13" t="s">
        <v>25</v>
      </c>
    </row>
    <row r="15" spans="1:3" ht="15">
      <c r="A15" t="s">
        <v>16</v>
      </c>
      <c r="B15" s="2">
        <v>30</v>
      </c>
      <c r="C15">
        <f>+C17+C16</f>
        <v>123</v>
      </c>
    </row>
    <row r="16" spans="1:3" ht="15.75" thickBot="1">
      <c r="A16" s="4" t="s">
        <v>17</v>
      </c>
      <c r="B16" s="13">
        <f>B15*C16/C15</f>
        <v>5.609756097560975</v>
      </c>
      <c r="C16" s="4">
        <v>23</v>
      </c>
    </row>
    <row r="17" spans="1:3" ht="15">
      <c r="A17" t="s">
        <v>18</v>
      </c>
      <c r="B17" s="2">
        <f>B15-B16</f>
        <v>24.390243902439025</v>
      </c>
      <c r="C17">
        <v>100</v>
      </c>
    </row>
    <row r="18" spans="1:3" ht="15.75" thickBot="1">
      <c r="A18" s="4" t="s">
        <v>19</v>
      </c>
      <c r="B18" s="13">
        <f>E11/D1</f>
        <v>1.8</v>
      </c>
      <c r="C18" s="4"/>
    </row>
    <row r="19" spans="1:4" ht="15">
      <c r="A19" t="s">
        <v>20</v>
      </c>
      <c r="B19" s="2">
        <f>B17-B18</f>
        <v>22.590243902439024</v>
      </c>
      <c r="C19" s="3">
        <f>B19*C17/B17</f>
        <v>92.62</v>
      </c>
      <c r="D19" t="s">
        <v>26</v>
      </c>
    </row>
    <row r="20" spans="1:3" ht="15.75" thickBot="1">
      <c r="A20" s="4" t="s">
        <v>21</v>
      </c>
      <c r="B20" s="4">
        <f>H11*H13/D1</f>
        <v>0.672</v>
      </c>
      <c r="C20" s="4" t="s">
        <v>27</v>
      </c>
    </row>
    <row r="21" spans="1:4" ht="15">
      <c r="A21" t="s">
        <v>22</v>
      </c>
      <c r="B21" s="2">
        <f>B19-B20</f>
        <v>21.918243902439023</v>
      </c>
      <c r="C21">
        <f>B21*C17/B17</f>
        <v>89.86479999999999</v>
      </c>
      <c r="D21" t="s">
        <v>28</v>
      </c>
    </row>
    <row r="24" ht="15">
      <c r="A24">
        <f>30*1500</f>
        <v>45000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kk45463</dc:creator>
  <cp:keywords/>
  <dc:description/>
  <cp:lastModifiedBy>kk45463</cp:lastModifiedBy>
  <dcterms:created xsi:type="dcterms:W3CDTF">2011-01-27T07:08:21Z</dcterms:created>
  <dcterms:modified xsi:type="dcterms:W3CDTF">2011-02-03T06:48:04Z</dcterms:modified>
  <cp:category/>
  <cp:version/>
  <cp:contentType/>
  <cp:contentStatus/>
</cp:coreProperties>
</file>